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1180" windowHeight="7815"/>
  </bookViews>
  <sheets>
    <sheet name="Firmenwagen Arbeitnehmer" sheetId="1" r:id="rId1"/>
  </sheets>
  <calcPr calcId="145621"/>
</workbook>
</file>

<file path=xl/calcChain.xml><?xml version="1.0" encoding="utf-8"?>
<calcChain xmlns="http://schemas.openxmlformats.org/spreadsheetml/2006/main">
  <c r="F41" i="1" l="1"/>
  <c r="D14" i="1" l="1"/>
  <c r="F50" i="1" l="1"/>
  <c r="F25" i="1" l="1"/>
  <c r="F29" i="1"/>
  <c r="F44" i="1" s="1"/>
  <c r="F45" i="1" s="1"/>
  <c r="F31" i="1" l="1"/>
  <c r="F53" i="1" s="1"/>
</calcChain>
</file>

<file path=xl/sharedStrings.xml><?xml version="1.0" encoding="utf-8"?>
<sst xmlns="http://schemas.openxmlformats.org/spreadsheetml/2006/main" count="43" uniqueCount="34">
  <si>
    <t>Arbeitnehmer:</t>
  </si>
  <si>
    <t>Bruttolistenpreis:</t>
  </si>
  <si>
    <t>Datum:</t>
  </si>
  <si>
    <t>Gerundet:</t>
  </si>
  <si>
    <t>Fahrten Wohnung-Arbeit</t>
  </si>
  <si>
    <t>1.) Erfassung Grunddaten</t>
  </si>
  <si>
    <t>2.) Auswertung Grunddaten</t>
  </si>
  <si>
    <t>I. Privatnutzung</t>
  </si>
  <si>
    <t>1,0 % vom gerundeten Bruttolistenpreis</t>
  </si>
  <si>
    <t>II. Fahrten Wohnung-Arbeit</t>
  </si>
  <si>
    <t>€</t>
  </si>
  <si>
    <t>km</t>
  </si>
  <si>
    <t>Weitere Berechnungen</t>
  </si>
  <si>
    <t>Anzahl Arbeitstage im Monat</t>
  </si>
  <si>
    <t>Tage</t>
  </si>
  <si>
    <t xml:space="preserve">3.) </t>
  </si>
  <si>
    <t xml:space="preserve">      (dieser Betrag muss vom Arbeitnehmer pro</t>
  </si>
  <si>
    <t xml:space="preserve">       Monat versteuert werden)</t>
  </si>
  <si>
    <r>
      <rPr>
        <b/>
        <sz val="11"/>
        <color theme="1"/>
        <rFont val="Calibri"/>
        <family val="2"/>
        <scheme val="minor"/>
      </rPr>
      <t>Pauschalierung</t>
    </r>
    <r>
      <rPr>
        <sz val="11"/>
        <color theme="1"/>
        <rFont val="Calibri"/>
        <family val="2"/>
        <scheme val="minor"/>
      </rPr>
      <t xml:space="preserve"> möglich in Höhe von:</t>
    </r>
  </si>
  <si>
    <t>I. Pauschalierung</t>
  </si>
  <si>
    <t>II. Arbeitgeber-Anteile</t>
  </si>
  <si>
    <t xml:space="preserve">Die vom Arbeitgeber monatlich zu zahlende </t>
  </si>
  <si>
    <t>Firmenwagenabrechnung für Arbeitnehmer</t>
  </si>
  <si>
    <t>0,03 % pro Entfernungskilomenter</t>
  </si>
  <si>
    <r>
      <t xml:space="preserve">von den Fahrten von </t>
    </r>
    <r>
      <rPr>
        <b/>
        <sz val="11"/>
        <color theme="1"/>
        <rFont val="Calibri"/>
        <family val="2"/>
        <scheme val="minor"/>
      </rPr>
      <t>Wohnung-Arbeit</t>
    </r>
    <r>
      <rPr>
        <sz val="11"/>
        <color theme="1"/>
        <rFont val="Calibri"/>
        <family val="2"/>
        <scheme val="minor"/>
      </rPr>
      <t xml:space="preserve"> ist eine</t>
    </r>
  </si>
  <si>
    <r>
      <t xml:space="preserve">Im Falle der Pauschalierung beträgt die </t>
    </r>
    <r>
      <rPr>
        <b/>
        <sz val="11"/>
        <color theme="1"/>
        <rFont val="Calibri"/>
        <family val="2"/>
        <scheme val="minor"/>
      </rPr>
      <t>pauschale</t>
    </r>
  </si>
  <si>
    <r>
      <rPr>
        <b/>
        <sz val="11"/>
        <color theme="1"/>
        <rFont val="Calibri"/>
        <family val="2"/>
        <scheme val="minor"/>
      </rPr>
      <t>Lohnsteuer</t>
    </r>
    <r>
      <rPr>
        <sz val="11"/>
        <color theme="1"/>
        <rFont val="Calibri"/>
        <family val="2"/>
        <scheme val="minor"/>
      </rPr>
      <t xml:space="preserve"> des Arbeitgebers:</t>
    </r>
  </si>
  <si>
    <r>
      <rPr>
        <b/>
        <sz val="11"/>
        <color theme="1"/>
        <rFont val="Calibri"/>
        <family val="2"/>
        <scheme val="minor"/>
      </rPr>
      <t>Umsatzsteuer</t>
    </r>
    <r>
      <rPr>
        <sz val="11"/>
        <color theme="1"/>
        <rFont val="Calibri"/>
        <family val="2"/>
        <scheme val="minor"/>
      </rPr>
      <t xml:space="preserve"> beträgt</t>
    </r>
  </si>
  <si>
    <t>III. geldwerter Vorteil insgesamt</t>
  </si>
  <si>
    <r>
      <t xml:space="preserve">übersteigender Betrag der Fahrten </t>
    </r>
    <r>
      <rPr>
        <b/>
        <sz val="11"/>
        <color theme="1"/>
        <rFont val="Calibri"/>
        <family val="2"/>
        <scheme val="minor"/>
      </rPr>
      <t>Whg-Arbeit muss</t>
    </r>
  </si>
  <si>
    <r>
      <t xml:space="preserve">mit dem </t>
    </r>
    <r>
      <rPr>
        <b/>
        <sz val="11"/>
        <color theme="1"/>
        <rFont val="Calibri"/>
        <family val="2"/>
        <scheme val="minor"/>
      </rPr>
      <t>persönlichen</t>
    </r>
    <r>
      <rPr>
        <sz val="11"/>
        <color theme="1"/>
        <rFont val="Calibri"/>
        <family val="2"/>
        <scheme val="minor"/>
      </rPr>
      <t xml:space="preserve"> Steuertarif versteuert werden:</t>
    </r>
  </si>
  <si>
    <t>Max Muster</t>
  </si>
  <si>
    <t>D - XX 0000</t>
  </si>
  <si>
    <t>amtliches Kennzeichen: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</si>
</sst>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7]d/\ mmmm\ yy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4" fontId="1" fillId="0" borderId="1" xfId="0" applyNumberFormat="1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0" borderId="0" xfId="0" applyFont="1" applyBorder="1"/>
    <xf numFmtId="0" fontId="0" fillId="0" borderId="0" xfId="0" applyBorder="1"/>
    <xf numFmtId="0" fontId="0" fillId="0" borderId="6" xfId="0" applyBorder="1"/>
    <xf numFmtId="0" fontId="1" fillId="0" borderId="0" xfId="0" applyFont="1" applyBorder="1"/>
    <xf numFmtId="0" fontId="0" fillId="2" borderId="0" xfId="0" applyFill="1" applyBorder="1"/>
    <xf numFmtId="4" fontId="0" fillId="2" borderId="0" xfId="0" applyNumberFormat="1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3" xfId="0" applyFont="1" applyBorder="1"/>
    <xf numFmtId="0" fontId="4" fillId="0" borderId="0" xfId="0" applyFont="1" applyBorder="1"/>
    <xf numFmtId="4" fontId="0" fillId="0" borderId="0" xfId="0" applyNumberFormat="1" applyBorder="1"/>
    <xf numFmtId="0" fontId="1" fillId="0" borderId="6" xfId="0" applyFont="1" applyBorder="1"/>
    <xf numFmtId="4" fontId="1" fillId="0" borderId="0" xfId="0" applyNumberFormat="1" applyFont="1" applyBorder="1"/>
    <xf numFmtId="0" fontId="0" fillId="0" borderId="0" xfId="0" applyFill="1" applyBorder="1"/>
    <xf numFmtId="2" fontId="0" fillId="0" borderId="0" xfId="0" applyNumberFormat="1" applyBorder="1"/>
    <xf numFmtId="0" fontId="0" fillId="0" borderId="0" xfId="0" applyFont="1" applyBorder="1"/>
    <xf numFmtId="4" fontId="0" fillId="0" borderId="8" xfId="0" applyNumberFormat="1" applyBorder="1"/>
    <xf numFmtId="2" fontId="1" fillId="0" borderId="10" xfId="0" applyNumberFormat="1" applyFont="1" applyBorder="1"/>
    <xf numFmtId="0" fontId="0" fillId="2" borderId="0" xfId="0" applyFill="1" applyBorder="1" applyAlignment="1">
      <alignment horizontal="center"/>
    </xf>
    <xf numFmtId="164" fontId="0" fillId="2" borderId="0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tabSelected="1" zoomScaleNormal="100" zoomScalePageLayoutView="80" workbookViewId="0">
      <selection activeCell="D13" sqref="D13"/>
    </sheetView>
  </sheetViews>
  <sheetFormatPr baseColWidth="10" defaultRowHeight="15" x14ac:dyDescent="0.25"/>
  <cols>
    <col min="1" max="1" width="1.7109375" customWidth="1"/>
    <col min="2" max="2" width="4" customWidth="1"/>
    <col min="3" max="3" width="30" customWidth="1"/>
    <col min="4" max="4" width="14.28515625" bestFit="1" customWidth="1"/>
    <col min="5" max="5" width="5.28515625" customWidth="1"/>
    <col min="6" max="6" width="12.140625" customWidth="1"/>
    <col min="7" max="7" width="5" customWidth="1"/>
  </cols>
  <sheetData>
    <row r="1" spans="1:7" ht="26.25" x14ac:dyDescent="0.4">
      <c r="A1" s="1" t="s">
        <v>22</v>
      </c>
      <c r="B1" s="1"/>
    </row>
    <row r="2" spans="1:7" ht="15.75" customHeight="1" x14ac:dyDescent="0.4">
      <c r="B2" s="1"/>
    </row>
    <row r="3" spans="1:7" ht="10.5" customHeight="1" x14ac:dyDescent="0.25">
      <c r="A3" s="3"/>
      <c r="B3" s="4"/>
      <c r="C3" s="4"/>
      <c r="D3" s="4"/>
      <c r="E3" s="4"/>
      <c r="F3" s="4"/>
      <c r="G3" s="5"/>
    </row>
    <row r="4" spans="1:7" ht="21" x14ac:dyDescent="0.35">
      <c r="A4" s="6"/>
      <c r="B4" s="7" t="s">
        <v>5</v>
      </c>
      <c r="C4" s="8"/>
      <c r="D4" s="8"/>
      <c r="E4" s="8"/>
      <c r="F4" s="8"/>
      <c r="G4" s="9"/>
    </row>
    <row r="5" spans="1:7" x14ac:dyDescent="0.25">
      <c r="A5" s="6"/>
      <c r="B5" s="8"/>
      <c r="C5" s="8"/>
      <c r="D5" s="8"/>
      <c r="E5" s="8"/>
      <c r="F5" s="8"/>
      <c r="G5" s="9"/>
    </row>
    <row r="6" spans="1:7" x14ac:dyDescent="0.25">
      <c r="A6" s="6"/>
      <c r="B6" s="8"/>
      <c r="C6" s="10" t="s">
        <v>0</v>
      </c>
      <c r="D6" s="26" t="s">
        <v>31</v>
      </c>
      <c r="E6" s="26"/>
      <c r="F6" s="8"/>
      <c r="G6" s="9"/>
    </row>
    <row r="7" spans="1:7" x14ac:dyDescent="0.25">
      <c r="A7" s="6"/>
      <c r="B7" s="8"/>
      <c r="C7" s="10"/>
      <c r="D7" s="8"/>
      <c r="E7" s="8"/>
      <c r="F7" s="8"/>
      <c r="G7" s="9"/>
    </row>
    <row r="8" spans="1:7" x14ac:dyDescent="0.25">
      <c r="A8" s="6"/>
      <c r="B8" s="8"/>
      <c r="C8" s="10" t="s">
        <v>33</v>
      </c>
      <c r="D8" s="26" t="s">
        <v>32</v>
      </c>
      <c r="E8" s="26"/>
      <c r="F8" s="8"/>
      <c r="G8" s="9"/>
    </row>
    <row r="9" spans="1:7" x14ac:dyDescent="0.25">
      <c r="A9" s="6"/>
      <c r="B9" s="8"/>
      <c r="C9" s="10"/>
      <c r="D9" s="8"/>
      <c r="E9" s="8"/>
      <c r="F9" s="8"/>
      <c r="G9" s="9"/>
    </row>
    <row r="10" spans="1:7" x14ac:dyDescent="0.25">
      <c r="A10" s="6"/>
      <c r="B10" s="8"/>
      <c r="C10" s="10" t="s">
        <v>2</v>
      </c>
      <c r="D10" s="27">
        <v>42401</v>
      </c>
      <c r="E10" s="27"/>
      <c r="F10" s="8"/>
      <c r="G10" s="9"/>
    </row>
    <row r="11" spans="1:7" x14ac:dyDescent="0.25">
      <c r="A11" s="6"/>
      <c r="B11" s="8"/>
      <c r="C11" s="10"/>
      <c r="D11" s="8"/>
      <c r="E11" s="8"/>
      <c r="F11" s="8"/>
      <c r="G11" s="9"/>
    </row>
    <row r="12" spans="1:7" x14ac:dyDescent="0.25">
      <c r="A12" s="6"/>
      <c r="B12" s="8"/>
      <c r="C12" s="10" t="s">
        <v>1</v>
      </c>
      <c r="D12" s="12">
        <v>65099</v>
      </c>
      <c r="E12" s="11" t="s">
        <v>10</v>
      </c>
      <c r="F12" s="8"/>
      <c r="G12" s="9"/>
    </row>
    <row r="13" spans="1:7" x14ac:dyDescent="0.25">
      <c r="A13" s="6"/>
      <c r="B13" s="8"/>
      <c r="C13" s="10"/>
      <c r="D13" s="8"/>
      <c r="E13" s="8"/>
      <c r="F13" s="8"/>
      <c r="G13" s="9"/>
    </row>
    <row r="14" spans="1:7" x14ac:dyDescent="0.25">
      <c r="A14" s="6"/>
      <c r="B14" s="8"/>
      <c r="C14" s="10" t="s">
        <v>3</v>
      </c>
      <c r="D14" s="12">
        <f>ROUNDDOWN(D12,-2)</f>
        <v>65000</v>
      </c>
      <c r="E14" s="11" t="s">
        <v>10</v>
      </c>
      <c r="F14" s="8"/>
      <c r="G14" s="9"/>
    </row>
    <row r="15" spans="1:7" x14ac:dyDescent="0.25">
      <c r="A15" s="6"/>
      <c r="B15" s="8"/>
      <c r="C15" s="10"/>
      <c r="D15" s="8"/>
      <c r="E15" s="8"/>
      <c r="F15" s="8"/>
      <c r="G15" s="9"/>
    </row>
    <row r="16" spans="1:7" x14ac:dyDescent="0.25">
      <c r="A16" s="6"/>
      <c r="B16" s="8"/>
      <c r="C16" s="10" t="s">
        <v>4</v>
      </c>
      <c r="D16" s="11">
        <v>10</v>
      </c>
      <c r="E16" s="11" t="s">
        <v>11</v>
      </c>
      <c r="F16" s="8"/>
      <c r="G16" s="9"/>
    </row>
    <row r="17" spans="1:7" x14ac:dyDescent="0.25">
      <c r="A17" s="6"/>
      <c r="B17" s="8"/>
      <c r="C17" s="8"/>
      <c r="D17" s="8"/>
      <c r="E17" s="8"/>
      <c r="F17" s="8"/>
      <c r="G17" s="9"/>
    </row>
    <row r="18" spans="1:7" x14ac:dyDescent="0.25">
      <c r="A18" s="6"/>
      <c r="B18" s="8"/>
      <c r="C18" s="10" t="s">
        <v>13</v>
      </c>
      <c r="D18" s="11">
        <v>15</v>
      </c>
      <c r="E18" s="11" t="s">
        <v>14</v>
      </c>
      <c r="F18" s="8"/>
      <c r="G18" s="9"/>
    </row>
    <row r="19" spans="1:7" x14ac:dyDescent="0.25">
      <c r="A19" s="13"/>
      <c r="B19" s="14"/>
      <c r="C19" s="14"/>
      <c r="D19" s="14"/>
      <c r="E19" s="14"/>
      <c r="F19" s="14"/>
      <c r="G19" s="15"/>
    </row>
    <row r="20" spans="1:7" ht="10.5" customHeight="1" x14ac:dyDescent="0.25">
      <c r="A20" s="3"/>
      <c r="D20" s="16"/>
      <c r="E20" s="4"/>
      <c r="F20" s="4"/>
      <c r="G20" s="5"/>
    </row>
    <row r="21" spans="1:7" ht="21" x14ac:dyDescent="0.35">
      <c r="A21" s="6"/>
      <c r="B21" s="7" t="s">
        <v>6</v>
      </c>
      <c r="C21" s="10"/>
      <c r="D21" s="10"/>
      <c r="E21" s="8"/>
      <c r="F21" s="8"/>
      <c r="G21" s="9"/>
    </row>
    <row r="22" spans="1:7" x14ac:dyDescent="0.25">
      <c r="A22" s="6"/>
      <c r="B22" s="8"/>
      <c r="C22" s="8"/>
      <c r="D22" s="8"/>
      <c r="E22" s="8"/>
      <c r="F22" s="8"/>
      <c r="G22" s="9"/>
    </row>
    <row r="23" spans="1:7" ht="18.75" x14ac:dyDescent="0.3">
      <c r="A23" s="6"/>
      <c r="B23" s="8"/>
      <c r="C23" s="17" t="s">
        <v>7</v>
      </c>
      <c r="D23" s="8"/>
      <c r="E23" s="8"/>
      <c r="F23" s="8"/>
      <c r="G23" s="9"/>
    </row>
    <row r="24" spans="1:7" ht="7.5" customHeight="1" x14ac:dyDescent="0.25">
      <c r="A24" s="6"/>
      <c r="B24" s="8"/>
      <c r="C24" s="8"/>
      <c r="D24" s="8"/>
      <c r="E24" s="8"/>
      <c r="F24" s="8"/>
      <c r="G24" s="9"/>
    </row>
    <row r="25" spans="1:7" x14ac:dyDescent="0.25">
      <c r="A25" s="6"/>
      <c r="B25" s="8"/>
      <c r="C25" s="8" t="s">
        <v>8</v>
      </c>
      <c r="D25" s="8"/>
      <c r="E25" s="8"/>
      <c r="F25" s="18">
        <f>D14*0.01</f>
        <v>650</v>
      </c>
      <c r="G25" s="9" t="s">
        <v>10</v>
      </c>
    </row>
    <row r="26" spans="1:7" x14ac:dyDescent="0.25">
      <c r="A26" s="6"/>
      <c r="B26" s="8"/>
      <c r="C26" s="8"/>
      <c r="D26" s="8"/>
      <c r="E26" s="8"/>
      <c r="F26" s="8"/>
      <c r="G26" s="9"/>
    </row>
    <row r="27" spans="1:7" ht="18.75" x14ac:dyDescent="0.3">
      <c r="A27" s="6"/>
      <c r="B27" s="8"/>
      <c r="C27" s="17" t="s">
        <v>9</v>
      </c>
      <c r="D27" s="8"/>
      <c r="E27" s="8"/>
      <c r="F27" s="8"/>
      <c r="G27" s="9"/>
    </row>
    <row r="28" spans="1:7" ht="7.5" customHeight="1" x14ac:dyDescent="0.3">
      <c r="A28" s="6"/>
      <c r="B28" s="8"/>
      <c r="C28" s="17"/>
      <c r="D28" s="8"/>
      <c r="E28" s="8"/>
      <c r="F28" s="8"/>
      <c r="G28" s="9"/>
    </row>
    <row r="29" spans="1:7" x14ac:dyDescent="0.25">
      <c r="A29" s="6"/>
      <c r="B29" s="8"/>
      <c r="C29" s="8" t="s">
        <v>23</v>
      </c>
      <c r="D29" s="8"/>
      <c r="E29" s="8"/>
      <c r="F29" s="22">
        <f>D14*D16*0.03/100</f>
        <v>195</v>
      </c>
      <c r="G29" s="9" t="s">
        <v>10</v>
      </c>
    </row>
    <row r="30" spans="1:7" x14ac:dyDescent="0.25">
      <c r="A30" s="6"/>
      <c r="B30" s="8"/>
      <c r="C30" s="8"/>
      <c r="D30" s="8"/>
      <c r="E30" s="8"/>
      <c r="F30" s="8"/>
      <c r="G30" s="9"/>
    </row>
    <row r="31" spans="1:7" ht="19.5" thickBot="1" x14ac:dyDescent="0.35">
      <c r="A31" s="6"/>
      <c r="B31" s="8"/>
      <c r="C31" s="17" t="s">
        <v>28</v>
      </c>
      <c r="D31" s="8"/>
      <c r="E31" s="8"/>
      <c r="F31" s="2">
        <f>F25+F29</f>
        <v>845</v>
      </c>
      <c r="G31" s="19" t="s">
        <v>10</v>
      </c>
    </row>
    <row r="32" spans="1:7" ht="15.75" thickTop="1" x14ac:dyDescent="0.25">
      <c r="A32" s="6"/>
      <c r="B32" s="8"/>
      <c r="C32" s="8" t="s">
        <v>16</v>
      </c>
      <c r="D32" s="8"/>
      <c r="E32" s="8"/>
      <c r="F32" s="20"/>
      <c r="G32" s="19"/>
    </row>
    <row r="33" spans="1:7" x14ac:dyDescent="0.25">
      <c r="A33" s="6"/>
      <c r="B33" s="8"/>
      <c r="C33" s="21" t="s">
        <v>17</v>
      </c>
      <c r="D33" s="8"/>
      <c r="E33" s="8"/>
      <c r="F33" s="8"/>
      <c r="G33" s="9"/>
    </row>
    <row r="34" spans="1:7" x14ac:dyDescent="0.25">
      <c r="A34" s="13"/>
      <c r="B34" s="14"/>
      <c r="C34" s="14"/>
      <c r="D34" s="14"/>
      <c r="E34" s="14"/>
      <c r="F34" s="14"/>
      <c r="G34" s="15"/>
    </row>
    <row r="35" spans="1:7" ht="10.5" customHeight="1" x14ac:dyDescent="0.25">
      <c r="A35" s="3"/>
      <c r="D35" s="4"/>
      <c r="E35" s="4"/>
      <c r="F35" s="4"/>
      <c r="G35" s="5"/>
    </row>
    <row r="36" spans="1:7" ht="21" x14ac:dyDescent="0.35">
      <c r="A36" s="6"/>
      <c r="B36" s="7" t="s">
        <v>15</v>
      </c>
      <c r="C36" s="7" t="s">
        <v>12</v>
      </c>
      <c r="D36" s="8"/>
      <c r="E36" s="8"/>
      <c r="F36" s="8"/>
      <c r="G36" s="9"/>
    </row>
    <row r="37" spans="1:7" x14ac:dyDescent="0.25">
      <c r="A37" s="6"/>
      <c r="B37" s="8"/>
      <c r="C37" s="8"/>
      <c r="D37" s="8"/>
      <c r="E37" s="8"/>
      <c r="F37" s="8"/>
      <c r="G37" s="9"/>
    </row>
    <row r="38" spans="1:7" ht="18.75" x14ac:dyDescent="0.3">
      <c r="A38" s="6"/>
      <c r="B38" s="8"/>
      <c r="C38" s="17" t="s">
        <v>19</v>
      </c>
      <c r="D38" s="8"/>
      <c r="E38" s="8"/>
      <c r="F38" s="8"/>
      <c r="G38" s="9"/>
    </row>
    <row r="39" spans="1:7" ht="7.5" customHeight="1" x14ac:dyDescent="0.3">
      <c r="A39" s="6"/>
      <c r="B39" s="8"/>
      <c r="C39" s="17"/>
      <c r="D39" s="8"/>
      <c r="E39" s="8"/>
      <c r="F39" s="8"/>
      <c r="G39" s="9"/>
    </row>
    <row r="40" spans="1:7" x14ac:dyDescent="0.25">
      <c r="A40" s="6"/>
      <c r="B40" s="8"/>
      <c r="C40" s="8" t="s">
        <v>24</v>
      </c>
      <c r="D40" s="8"/>
      <c r="E40" s="8"/>
      <c r="F40" s="8"/>
      <c r="G40" s="9"/>
    </row>
    <row r="41" spans="1:7" x14ac:dyDescent="0.25">
      <c r="A41" s="6"/>
      <c r="B41" s="8"/>
      <c r="C41" s="8" t="s">
        <v>18</v>
      </c>
      <c r="D41" s="8"/>
      <c r="E41" s="8"/>
      <c r="F41" s="22">
        <f>D16*D18*0.3</f>
        <v>45</v>
      </c>
      <c r="G41" s="9" t="s">
        <v>10</v>
      </c>
    </row>
    <row r="42" spans="1:7" x14ac:dyDescent="0.25">
      <c r="A42" s="6"/>
      <c r="B42" s="8"/>
      <c r="C42" s="8"/>
      <c r="D42" s="8"/>
      <c r="E42" s="8"/>
      <c r="F42" s="8"/>
      <c r="G42" s="9"/>
    </row>
    <row r="43" spans="1:7" x14ac:dyDescent="0.25">
      <c r="A43" s="6"/>
      <c r="B43" s="8"/>
      <c r="C43" s="8" t="s">
        <v>29</v>
      </c>
      <c r="D43" s="8"/>
      <c r="E43" s="8"/>
      <c r="F43" s="8"/>
      <c r="G43" s="9"/>
    </row>
    <row r="44" spans="1:7" x14ac:dyDescent="0.25">
      <c r="A44" s="6"/>
      <c r="B44" s="8"/>
      <c r="C44" s="8" t="s">
        <v>30</v>
      </c>
      <c r="D44" s="8"/>
      <c r="E44" s="8"/>
      <c r="F44" s="22">
        <f>F29-F41</f>
        <v>150</v>
      </c>
      <c r="G44" s="9" t="s">
        <v>10</v>
      </c>
    </row>
    <row r="45" spans="1:7" x14ac:dyDescent="0.25">
      <c r="A45" s="6"/>
      <c r="B45" s="8"/>
      <c r="C45" s="8"/>
      <c r="D45" s="8"/>
      <c r="E45" s="8"/>
      <c r="F45" s="25">
        <f>SUM(F41:F44)</f>
        <v>195</v>
      </c>
      <c r="G45" s="19" t="s">
        <v>10</v>
      </c>
    </row>
    <row r="46" spans="1:7" x14ac:dyDescent="0.25">
      <c r="A46" s="6"/>
      <c r="B46" s="8"/>
      <c r="C46" s="8"/>
      <c r="D46" s="8"/>
      <c r="E46" s="8"/>
      <c r="F46" s="8"/>
      <c r="G46" s="9"/>
    </row>
    <row r="47" spans="1:7" ht="18.75" x14ac:dyDescent="0.3">
      <c r="A47" s="6"/>
      <c r="B47" s="8"/>
      <c r="C47" s="17" t="s">
        <v>20</v>
      </c>
      <c r="D47" s="8"/>
      <c r="E47" s="8"/>
      <c r="F47" s="8"/>
      <c r="G47" s="9"/>
    </row>
    <row r="48" spans="1:7" ht="7.5" customHeight="1" x14ac:dyDescent="0.3">
      <c r="A48" s="6"/>
      <c r="B48" s="8"/>
      <c r="C48" s="17"/>
      <c r="D48" s="8"/>
      <c r="E48" s="8"/>
      <c r="F48" s="8"/>
      <c r="G48" s="9"/>
    </row>
    <row r="49" spans="1:7" x14ac:dyDescent="0.25">
      <c r="A49" s="6"/>
      <c r="B49" s="8"/>
      <c r="C49" s="23" t="s">
        <v>25</v>
      </c>
      <c r="D49" s="8"/>
      <c r="E49" s="8"/>
      <c r="F49" s="8"/>
      <c r="G49" s="9"/>
    </row>
    <row r="50" spans="1:7" x14ac:dyDescent="0.25">
      <c r="A50" s="6"/>
      <c r="B50" s="8"/>
      <c r="C50" s="8" t="s">
        <v>26</v>
      </c>
      <c r="D50" s="8"/>
      <c r="E50" s="8"/>
      <c r="F50" s="22">
        <f>F41*0.15</f>
        <v>6.75</v>
      </c>
      <c r="G50" s="9" t="s">
        <v>10</v>
      </c>
    </row>
    <row r="51" spans="1:7" x14ac:dyDescent="0.25">
      <c r="A51" s="6"/>
      <c r="B51" s="8"/>
      <c r="C51" s="8"/>
      <c r="D51" s="8"/>
      <c r="E51" s="8"/>
      <c r="F51" s="8"/>
      <c r="G51" s="9"/>
    </row>
    <row r="52" spans="1:7" x14ac:dyDescent="0.25">
      <c r="A52" s="6"/>
      <c r="B52" s="8"/>
      <c r="C52" s="8" t="s">
        <v>21</v>
      </c>
      <c r="D52" s="8"/>
      <c r="E52" s="8"/>
      <c r="F52" s="8"/>
      <c r="G52" s="9"/>
    </row>
    <row r="53" spans="1:7" x14ac:dyDescent="0.25">
      <c r="A53" s="6"/>
      <c r="B53" s="8"/>
      <c r="C53" s="8" t="s">
        <v>27</v>
      </c>
      <c r="D53" s="8"/>
      <c r="E53" s="8"/>
      <c r="F53" s="22">
        <f>F31-(F31/1.19)</f>
        <v>134.9159663865546</v>
      </c>
      <c r="G53" s="9" t="s">
        <v>10</v>
      </c>
    </row>
    <row r="54" spans="1:7" x14ac:dyDescent="0.25">
      <c r="A54" s="13"/>
      <c r="B54" s="14"/>
      <c r="C54" s="14"/>
      <c r="D54" s="14"/>
      <c r="E54" s="14"/>
      <c r="F54" s="24"/>
      <c r="G54" s="15"/>
    </row>
  </sheetData>
  <mergeCells count="3">
    <mergeCell ref="D6:E6"/>
    <mergeCell ref="D8:E8"/>
    <mergeCell ref="D10:E10"/>
  </mergeCells>
  <printOptions horizontalCentered="1"/>
  <pageMargins left="0.70866141732283472" right="0.70866141732283472" top="1.3779527559055118" bottom="0.78740157480314965" header="0.31496062992125984" footer="0.31496062992125984"/>
  <pageSetup paperSize="9" scale="87" orientation="portrait" r:id="rId1"/>
  <headerFooter>
    <oddHeader>&amp;C&amp;G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BSO999929 xmlns="http://www.datev.de/BSOffice/999929">71164f9e-517f-4d94-bb7f-87a5feee36fd</BSO999929>
</file>

<file path=customXml/itemProps1.xml><?xml version="1.0" encoding="utf-8"?>
<ds:datastoreItem xmlns:ds="http://schemas.openxmlformats.org/officeDocument/2006/customXml" ds:itemID="{0556E9B5-91B0-4CC7-A0D7-E715EC460826}">
  <ds:schemaRefs>
    <ds:schemaRef ds:uri="http://www.datev.de/BSOffice/9999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Firmenwagen Arbeitnehmer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Thorsten Schmidt-Boos</dc:creator>
  <cp:lastModifiedBy>SCHMIDT-BOOS GmbH</cp:lastModifiedBy>
  <cp:lastPrinted>2017-02-21T14:52:29Z</cp:lastPrinted>
  <dcterms:created xsi:type="dcterms:W3CDTF">2014-04-13T10:31:17Z</dcterms:created>
  <dcterms:modified xsi:type="dcterms:W3CDTF">2017-02-21T14:53:15Z</dcterms:modified>
</cp:coreProperties>
</file>